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semester 2\Dissertation\"/>
    </mc:Choice>
  </mc:AlternateContent>
  <bookViews>
    <workbookView xWindow="0" yWindow="0" windowWidth="17256" windowHeight="5664"/>
  </bookViews>
  <sheets>
    <sheet name="Assessment Too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" l="1"/>
  <c r="H28" i="1"/>
  <c r="I48" i="1"/>
  <c r="G48" i="1"/>
  <c r="H48" i="1" s="1"/>
  <c r="E48" i="1"/>
  <c r="G47" i="1"/>
  <c r="E47" i="1"/>
  <c r="G46" i="1"/>
  <c r="E46" i="1"/>
  <c r="G45" i="1"/>
  <c r="E45" i="1"/>
  <c r="G44" i="1"/>
  <c r="E44" i="1"/>
  <c r="G43" i="1"/>
  <c r="E43" i="1"/>
  <c r="G42" i="1"/>
  <c r="H41" i="1" s="1"/>
  <c r="E42" i="1"/>
  <c r="I41" i="1"/>
  <c r="G40" i="1"/>
  <c r="E40" i="1"/>
  <c r="G39" i="1"/>
  <c r="E39" i="1"/>
  <c r="G38" i="1"/>
  <c r="H37" i="1" s="1"/>
  <c r="E38" i="1"/>
  <c r="I37" i="1"/>
  <c r="G36" i="1"/>
  <c r="E36" i="1"/>
  <c r="G35" i="1"/>
  <c r="E35" i="1"/>
  <c r="G34" i="1"/>
  <c r="E34" i="1"/>
  <c r="G33" i="1"/>
  <c r="E33" i="1"/>
  <c r="I32" i="1"/>
  <c r="G31" i="1"/>
  <c r="E31" i="1"/>
  <c r="G30" i="1"/>
  <c r="E30" i="1"/>
  <c r="G29" i="1"/>
  <c r="E29" i="1"/>
  <c r="G27" i="1"/>
  <c r="E27" i="1"/>
  <c r="G26" i="1"/>
  <c r="E26" i="1"/>
  <c r="G25" i="1"/>
  <c r="H24" i="1" s="1"/>
  <c r="E25" i="1"/>
  <c r="I24" i="1"/>
  <c r="G23" i="1"/>
  <c r="E23" i="1"/>
  <c r="G22" i="1"/>
  <c r="E22" i="1"/>
  <c r="G21" i="1"/>
  <c r="H20" i="1" s="1"/>
  <c r="E21" i="1"/>
  <c r="I20" i="1"/>
  <c r="G19" i="1"/>
  <c r="E19" i="1"/>
  <c r="G18" i="1"/>
  <c r="E18" i="1"/>
  <c r="G17" i="1"/>
  <c r="E17" i="1"/>
  <c r="G16" i="1"/>
  <c r="E16" i="1"/>
  <c r="G15" i="1"/>
  <c r="H14" i="1" s="1"/>
  <c r="E15" i="1"/>
  <c r="I14" i="1"/>
  <c r="C10" i="1"/>
  <c r="H49" i="1" l="1"/>
  <c r="I49" i="1"/>
  <c r="H32" i="1"/>
</calcChain>
</file>

<file path=xl/sharedStrings.xml><?xml version="1.0" encoding="utf-8"?>
<sst xmlns="http://schemas.openxmlformats.org/spreadsheetml/2006/main" count="53" uniqueCount="45">
  <si>
    <t>Weightage</t>
  </si>
  <si>
    <t>Governance</t>
  </si>
  <si>
    <t>Community Development</t>
  </si>
  <si>
    <t>Health and Social Wellbeing</t>
  </si>
  <si>
    <t>Food and Water</t>
  </si>
  <si>
    <t>Transport</t>
  </si>
  <si>
    <t>Waste</t>
  </si>
  <si>
    <t xml:space="preserve">Energy </t>
  </si>
  <si>
    <t>Innovation</t>
  </si>
  <si>
    <t>Indicator</t>
  </si>
  <si>
    <t>Points Achieved</t>
  </si>
  <si>
    <t>Points Available</t>
  </si>
  <si>
    <t xml:space="preserve">% of points received </t>
  </si>
  <si>
    <t>Indicator weight</t>
  </si>
  <si>
    <t>Indicator score</t>
  </si>
  <si>
    <t>Total Category Score</t>
  </si>
  <si>
    <t>Category Weighting</t>
  </si>
  <si>
    <t>Governance Structure and Composition</t>
  </si>
  <si>
    <t>Sustainability Action Plan</t>
  </si>
  <si>
    <t>Annual General Meeting</t>
  </si>
  <si>
    <t>Earning Differentials</t>
  </si>
  <si>
    <t>Gender Diversity</t>
  </si>
  <si>
    <t>Social Facilities</t>
  </si>
  <si>
    <t>Recreational Facilities</t>
  </si>
  <si>
    <t>Educational and Employment Facilities</t>
  </si>
  <si>
    <t>Safety</t>
  </si>
  <si>
    <t>Health</t>
  </si>
  <si>
    <t>Social Wellbeing</t>
  </si>
  <si>
    <t>Accessibility to Sustainable Food</t>
  </si>
  <si>
    <t>Water Consumption</t>
  </si>
  <si>
    <t>Rain Water Harvesting</t>
  </si>
  <si>
    <t>Local Public Transport Accessibility</t>
  </si>
  <si>
    <t>Bicycle Facilities</t>
  </si>
  <si>
    <t>Local Parking</t>
  </si>
  <si>
    <t>Cycling and Storage facilities</t>
  </si>
  <si>
    <t>Accessibility of Waste bin</t>
  </si>
  <si>
    <t>Segregation of wastes</t>
  </si>
  <si>
    <t>% waste recycled</t>
  </si>
  <si>
    <t>Building Energy Consumption</t>
  </si>
  <si>
    <t>Lighting (external)</t>
  </si>
  <si>
    <t>Lighting (internal)</t>
  </si>
  <si>
    <t>Feasibility Study</t>
  </si>
  <si>
    <t>On-site Renewable Energy Generation</t>
  </si>
  <si>
    <t>Distict Heating or Cooling</t>
  </si>
  <si>
    <t>FINAL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</si>
</sst>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2" fontId="2" fillId="0" borderId="0" xfId="1" applyNumberFormat="1" applyFont="1"/>
    <xf numFmtId="2" fontId="3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/>
    <xf numFmtId="0" fontId="3" fillId="0" borderId="0" xfId="0" applyFont="1" applyAlignment="1">
      <alignment horizontal="left"/>
    </xf>
    <xf numFmtId="9" fontId="2" fillId="0" borderId="0" xfId="1" applyFont="1"/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9" fontId="2" fillId="0" borderId="0" xfId="1" applyFont="1" applyAlignment="1">
      <alignment horizontal="left"/>
    </xf>
    <xf numFmtId="2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2" fontId="2" fillId="0" borderId="0" xfId="0" applyNumberFormat="1" applyFont="1"/>
    <xf numFmtId="0" fontId="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9"/>
  <sheetViews>
    <sheetView tabSelected="1" workbookViewId="0">
      <selection activeCell="I6" sqref="I6"/>
    </sheetView>
  </sheetViews>
  <sheetFormatPr defaultRowHeight="13.8" x14ac:dyDescent="0.25"/>
  <cols>
    <col min="1" max="1" width="8.88671875" style="20"/>
    <col min="2" max="2" width="36.21875" style="20" customWidth="1"/>
    <col min="3" max="4" width="10.21875" style="20" customWidth="1"/>
    <col min="5" max="5" width="13" style="20" customWidth="1"/>
    <col min="6" max="6" width="11.109375" style="20" customWidth="1"/>
    <col min="7" max="7" width="9.44140625" style="20" customWidth="1"/>
    <col min="8" max="8" width="11" style="20" customWidth="1"/>
    <col min="9" max="9" width="11.77734375" style="20" customWidth="1"/>
    <col min="10" max="14" width="15.6640625" style="20" customWidth="1"/>
    <col min="15" max="16384" width="8.88671875" style="20"/>
  </cols>
  <sheetData>
    <row r="1" spans="2:10" s="20" customFormat="1" ht="15.6" x14ac:dyDescent="0.3">
      <c r="B1" s="1" t="s">
        <v>0</v>
      </c>
      <c r="C1" s="1"/>
    </row>
    <row r="2" spans="2:10" s="20" customFormat="1" ht="15.6" x14ac:dyDescent="0.3">
      <c r="B2" s="2" t="s">
        <v>1</v>
      </c>
      <c r="C2" s="3">
        <v>10</v>
      </c>
    </row>
    <row r="3" spans="2:10" s="20" customFormat="1" ht="15.6" x14ac:dyDescent="0.3">
      <c r="B3" s="2" t="s">
        <v>2</v>
      </c>
      <c r="C3" s="3">
        <v>15</v>
      </c>
    </row>
    <row r="4" spans="2:10" s="20" customFormat="1" ht="15.6" x14ac:dyDescent="0.3">
      <c r="B4" s="2" t="s">
        <v>3</v>
      </c>
      <c r="C4" s="3">
        <v>16</v>
      </c>
    </row>
    <row r="5" spans="2:10" s="20" customFormat="1" ht="15.6" x14ac:dyDescent="0.3">
      <c r="B5" s="2" t="s">
        <v>4</v>
      </c>
      <c r="C5" s="3">
        <v>8</v>
      </c>
    </row>
    <row r="6" spans="2:10" s="20" customFormat="1" ht="15.6" x14ac:dyDescent="0.3">
      <c r="B6" s="2" t="s">
        <v>5</v>
      </c>
      <c r="C6" s="3">
        <v>8</v>
      </c>
    </row>
    <row r="7" spans="2:10" s="20" customFormat="1" ht="15.6" x14ac:dyDescent="0.3">
      <c r="B7" s="2" t="s">
        <v>6</v>
      </c>
      <c r="C7" s="3">
        <v>4</v>
      </c>
    </row>
    <row r="8" spans="2:10" s="20" customFormat="1" ht="15.6" x14ac:dyDescent="0.3">
      <c r="B8" s="2" t="s">
        <v>7</v>
      </c>
      <c r="C8" s="3">
        <v>35</v>
      </c>
    </row>
    <row r="9" spans="2:10" s="20" customFormat="1" ht="15.6" x14ac:dyDescent="0.3">
      <c r="B9" s="2" t="s">
        <v>8</v>
      </c>
      <c r="C9" s="3">
        <v>4</v>
      </c>
    </row>
    <row r="10" spans="2:10" s="20" customFormat="1" ht="15.6" x14ac:dyDescent="0.3">
      <c r="B10" s="1"/>
      <c r="C10" s="4">
        <f>SUM(C2:C9)</f>
        <v>100</v>
      </c>
    </row>
    <row r="11" spans="2:10" s="20" customFormat="1" ht="10.8" customHeight="1" x14ac:dyDescent="0.25"/>
    <row r="12" spans="2:10" s="20" customFormat="1" hidden="1" x14ac:dyDescent="0.25"/>
    <row r="13" spans="2:10" s="20" customFormat="1" ht="48" customHeight="1" x14ac:dyDescent="0.3">
      <c r="B13" s="5" t="s">
        <v>9</v>
      </c>
      <c r="C13" s="6" t="s">
        <v>10</v>
      </c>
      <c r="D13" s="6" t="s">
        <v>11</v>
      </c>
      <c r="E13" s="6" t="s">
        <v>12</v>
      </c>
      <c r="F13" s="6" t="s">
        <v>13</v>
      </c>
      <c r="G13" s="6" t="s">
        <v>14</v>
      </c>
      <c r="H13" s="6" t="s">
        <v>15</v>
      </c>
      <c r="I13" s="6" t="s">
        <v>16</v>
      </c>
      <c r="J13" s="7"/>
    </row>
    <row r="14" spans="2:10" s="20" customFormat="1" ht="15.6" x14ac:dyDescent="0.3">
      <c r="B14" s="8" t="s">
        <v>1</v>
      </c>
      <c r="C14" s="1"/>
      <c r="D14" s="1"/>
      <c r="E14" s="9"/>
      <c r="F14" s="1"/>
      <c r="G14" s="1"/>
      <c r="H14" s="10">
        <f>SUM(G15:G19)</f>
        <v>6.8000000000000007</v>
      </c>
      <c r="I14" s="10">
        <f>SUM(F15:F19)</f>
        <v>10</v>
      </c>
    </row>
    <row r="15" spans="2:10" s="20" customFormat="1" ht="15.6" x14ac:dyDescent="0.3">
      <c r="B15" s="5" t="s">
        <v>17</v>
      </c>
      <c r="C15" s="11">
        <v>4</v>
      </c>
      <c r="D15" s="11">
        <v>4</v>
      </c>
      <c r="E15" s="12">
        <f>C15/D15</f>
        <v>1</v>
      </c>
      <c r="F15" s="13">
        <v>2.2000000000000002</v>
      </c>
      <c r="G15" s="13">
        <f>(F15*(C15/D15))</f>
        <v>2.2000000000000002</v>
      </c>
      <c r="H15" s="10"/>
      <c r="I15" s="10"/>
    </row>
    <row r="16" spans="2:10" s="20" customFormat="1" ht="15.6" x14ac:dyDescent="0.3">
      <c r="B16" s="5" t="s">
        <v>18</v>
      </c>
      <c r="C16" s="11">
        <v>2</v>
      </c>
      <c r="D16" s="11">
        <v>4</v>
      </c>
      <c r="E16" s="12">
        <f t="shared" ref="E16:E22" si="0">C16/D16</f>
        <v>0.5</v>
      </c>
      <c r="F16" s="13">
        <v>3</v>
      </c>
      <c r="G16" s="13">
        <f>(F16*(C16/D16))</f>
        <v>1.5</v>
      </c>
      <c r="H16" s="10"/>
      <c r="I16" s="10"/>
    </row>
    <row r="17" spans="2:9" s="20" customFormat="1" ht="15.6" x14ac:dyDescent="0.3">
      <c r="B17" s="5" t="s">
        <v>19</v>
      </c>
      <c r="C17" s="11">
        <v>0</v>
      </c>
      <c r="D17" s="11">
        <v>1</v>
      </c>
      <c r="E17" s="12">
        <f t="shared" si="0"/>
        <v>0</v>
      </c>
      <c r="F17" s="13">
        <v>1.7</v>
      </c>
      <c r="G17" s="13">
        <f t="shared" ref="G17:G48" si="1">(F17*(C17/D17))</f>
        <v>0</v>
      </c>
      <c r="H17" s="10"/>
      <c r="I17" s="10"/>
    </row>
    <row r="18" spans="2:9" s="20" customFormat="1" ht="15.6" x14ac:dyDescent="0.3">
      <c r="B18" s="5" t="s">
        <v>20</v>
      </c>
      <c r="C18" s="11">
        <v>1</v>
      </c>
      <c r="D18" s="11">
        <v>1</v>
      </c>
      <c r="E18" s="12">
        <f t="shared" si="0"/>
        <v>1</v>
      </c>
      <c r="F18" s="13">
        <v>1.5</v>
      </c>
      <c r="G18" s="13">
        <f t="shared" si="1"/>
        <v>1.5</v>
      </c>
      <c r="H18" s="10"/>
      <c r="I18" s="10"/>
    </row>
    <row r="19" spans="2:9" s="20" customFormat="1" ht="15.6" x14ac:dyDescent="0.3">
      <c r="B19" s="5" t="s">
        <v>21</v>
      </c>
      <c r="C19" s="11">
        <v>2</v>
      </c>
      <c r="D19" s="11">
        <v>2</v>
      </c>
      <c r="E19" s="12">
        <f t="shared" si="0"/>
        <v>1</v>
      </c>
      <c r="F19" s="13">
        <v>1.6</v>
      </c>
      <c r="G19" s="13">
        <f t="shared" si="1"/>
        <v>1.6</v>
      </c>
      <c r="H19" s="10"/>
      <c r="I19" s="10"/>
    </row>
    <row r="20" spans="2:9" s="20" customFormat="1" ht="15.6" x14ac:dyDescent="0.3">
      <c r="B20" s="8" t="s">
        <v>2</v>
      </c>
      <c r="C20" s="11"/>
      <c r="D20" s="11"/>
      <c r="E20" s="12"/>
      <c r="F20" s="13"/>
      <c r="G20" s="13"/>
      <c r="H20" s="10">
        <f>SUM(G21:G23)</f>
        <v>15</v>
      </c>
      <c r="I20" s="10">
        <f>SUM(F21:F23)</f>
        <v>15</v>
      </c>
    </row>
    <row r="21" spans="2:9" s="20" customFormat="1" ht="15.6" x14ac:dyDescent="0.3">
      <c r="B21" s="5" t="s">
        <v>22</v>
      </c>
      <c r="C21" s="11">
        <v>2</v>
      </c>
      <c r="D21" s="11">
        <v>2</v>
      </c>
      <c r="E21" s="12">
        <f t="shared" si="0"/>
        <v>1</v>
      </c>
      <c r="F21" s="13">
        <v>5</v>
      </c>
      <c r="G21" s="13">
        <f t="shared" si="1"/>
        <v>5</v>
      </c>
      <c r="H21" s="10"/>
      <c r="I21" s="10"/>
    </row>
    <row r="22" spans="2:9" s="20" customFormat="1" ht="15.6" x14ac:dyDescent="0.3">
      <c r="B22" s="5" t="s">
        <v>23</v>
      </c>
      <c r="C22" s="11">
        <v>5</v>
      </c>
      <c r="D22" s="11">
        <v>5</v>
      </c>
      <c r="E22" s="12">
        <f t="shared" si="0"/>
        <v>1</v>
      </c>
      <c r="F22" s="13">
        <v>5</v>
      </c>
      <c r="G22" s="13">
        <f t="shared" si="1"/>
        <v>5</v>
      </c>
      <c r="H22" s="10"/>
      <c r="I22" s="10"/>
    </row>
    <row r="23" spans="2:9" s="20" customFormat="1" ht="15.6" x14ac:dyDescent="0.3">
      <c r="B23" s="5" t="s">
        <v>24</v>
      </c>
      <c r="C23" s="11">
        <v>4</v>
      </c>
      <c r="D23" s="11">
        <v>4</v>
      </c>
      <c r="E23" s="12">
        <f>C23/D23</f>
        <v>1</v>
      </c>
      <c r="F23" s="13">
        <v>5</v>
      </c>
      <c r="G23" s="13">
        <f t="shared" si="1"/>
        <v>5</v>
      </c>
      <c r="H23" s="10"/>
      <c r="I23" s="10"/>
    </row>
    <row r="24" spans="2:9" s="20" customFormat="1" ht="15.6" x14ac:dyDescent="0.3">
      <c r="B24" s="8" t="s">
        <v>3</v>
      </c>
      <c r="C24" s="11"/>
      <c r="D24" s="11"/>
      <c r="E24" s="12"/>
      <c r="F24" s="13"/>
      <c r="G24" s="13"/>
      <c r="H24" s="10">
        <f>SUM(G25:G27)</f>
        <v>15.1</v>
      </c>
      <c r="I24" s="10">
        <f>SUM(F25:F27)</f>
        <v>16</v>
      </c>
    </row>
    <row r="25" spans="2:9" s="20" customFormat="1" ht="15.6" x14ac:dyDescent="0.3">
      <c r="B25" s="5" t="s">
        <v>25</v>
      </c>
      <c r="C25" s="11">
        <v>4</v>
      </c>
      <c r="D25" s="11">
        <v>4</v>
      </c>
      <c r="E25" s="12">
        <f>C25/D25</f>
        <v>1</v>
      </c>
      <c r="F25" s="13">
        <v>5</v>
      </c>
      <c r="G25" s="13">
        <f t="shared" si="1"/>
        <v>5</v>
      </c>
      <c r="H25" s="10"/>
      <c r="I25" s="10"/>
    </row>
    <row r="26" spans="2:9" s="20" customFormat="1" ht="15.6" x14ac:dyDescent="0.3">
      <c r="B26" s="5" t="s">
        <v>26</v>
      </c>
      <c r="C26" s="11">
        <v>5</v>
      </c>
      <c r="D26" s="11">
        <v>6</v>
      </c>
      <c r="E26" s="12">
        <f>C26/D26</f>
        <v>0.83333333333333337</v>
      </c>
      <c r="F26" s="13">
        <v>5.4</v>
      </c>
      <c r="G26" s="13">
        <f t="shared" si="1"/>
        <v>4.5000000000000009</v>
      </c>
      <c r="H26" s="10"/>
      <c r="I26" s="10"/>
    </row>
    <row r="27" spans="2:9" s="20" customFormat="1" ht="15.6" x14ac:dyDescent="0.3">
      <c r="B27" s="5" t="s">
        <v>27</v>
      </c>
      <c r="C27" s="11">
        <v>7</v>
      </c>
      <c r="D27" s="11">
        <v>7</v>
      </c>
      <c r="E27" s="12">
        <f>(C27/D27)</f>
        <v>1</v>
      </c>
      <c r="F27" s="13">
        <v>5.6</v>
      </c>
      <c r="G27" s="13">
        <f t="shared" si="1"/>
        <v>5.6</v>
      </c>
      <c r="H27" s="10"/>
      <c r="I27" s="10"/>
    </row>
    <row r="28" spans="2:9" s="20" customFormat="1" ht="15.6" x14ac:dyDescent="0.3">
      <c r="B28" s="8" t="s">
        <v>4</v>
      </c>
      <c r="C28" s="11"/>
      <c r="D28" s="11"/>
      <c r="E28" s="12"/>
      <c r="F28" s="13"/>
      <c r="G28" s="13"/>
      <c r="H28" s="10">
        <f>SUM(G29:G31)</f>
        <v>3</v>
      </c>
      <c r="I28" s="10">
        <f>SUM(F29:F31)</f>
        <v>8</v>
      </c>
    </row>
    <row r="29" spans="2:9" s="20" customFormat="1" ht="15.6" x14ac:dyDescent="0.3">
      <c r="B29" s="5" t="s">
        <v>28</v>
      </c>
      <c r="C29" s="11">
        <v>2</v>
      </c>
      <c r="D29" s="11">
        <v>3</v>
      </c>
      <c r="E29" s="12">
        <f t="shared" ref="E29:E48" si="2">(C29/D29)</f>
        <v>0.66666666666666663</v>
      </c>
      <c r="F29" s="13">
        <v>4.5</v>
      </c>
      <c r="G29" s="13">
        <f t="shared" si="1"/>
        <v>3</v>
      </c>
      <c r="H29" s="10"/>
      <c r="I29" s="10"/>
    </row>
    <row r="30" spans="2:9" s="20" customFormat="1" ht="15.6" x14ac:dyDescent="0.3">
      <c r="B30" s="5" t="s">
        <v>29</v>
      </c>
      <c r="C30" s="11">
        <v>0</v>
      </c>
      <c r="D30" s="11">
        <v>4</v>
      </c>
      <c r="E30" s="12">
        <f t="shared" si="2"/>
        <v>0</v>
      </c>
      <c r="F30" s="13">
        <v>2.2000000000000002</v>
      </c>
      <c r="G30" s="13">
        <f t="shared" si="1"/>
        <v>0</v>
      </c>
      <c r="H30" s="10"/>
      <c r="I30" s="10"/>
    </row>
    <row r="31" spans="2:9" s="20" customFormat="1" ht="15.6" x14ac:dyDescent="0.3">
      <c r="B31" s="5" t="s">
        <v>30</v>
      </c>
      <c r="C31" s="11">
        <v>0</v>
      </c>
      <c r="D31" s="11">
        <v>1</v>
      </c>
      <c r="E31" s="12">
        <f t="shared" si="2"/>
        <v>0</v>
      </c>
      <c r="F31" s="13">
        <v>1.3</v>
      </c>
      <c r="G31" s="13">
        <f t="shared" si="1"/>
        <v>0</v>
      </c>
      <c r="H31" s="10"/>
      <c r="I31" s="10"/>
    </row>
    <row r="32" spans="2:9" s="20" customFormat="1" ht="15.6" x14ac:dyDescent="0.3">
      <c r="B32" s="8" t="s">
        <v>5</v>
      </c>
      <c r="C32" s="11"/>
      <c r="D32" s="11"/>
      <c r="E32" s="12"/>
      <c r="F32" s="13"/>
      <c r="G32" s="13"/>
      <c r="H32" s="10">
        <f>SUM(G33:G35)</f>
        <v>6.333333333333333</v>
      </c>
      <c r="I32" s="10">
        <f>SUM(F33:F35)</f>
        <v>8</v>
      </c>
    </row>
    <row r="33" spans="2:9" s="20" customFormat="1" ht="15.6" x14ac:dyDescent="0.3">
      <c r="B33" s="5" t="s">
        <v>31</v>
      </c>
      <c r="C33" s="11">
        <v>4</v>
      </c>
      <c r="D33" s="11">
        <v>4</v>
      </c>
      <c r="E33" s="12">
        <f t="shared" si="2"/>
        <v>1</v>
      </c>
      <c r="F33" s="13">
        <v>4</v>
      </c>
      <c r="G33" s="13">
        <f t="shared" si="1"/>
        <v>4</v>
      </c>
      <c r="H33" s="10"/>
      <c r="I33" s="10"/>
    </row>
    <row r="34" spans="2:9" s="20" customFormat="1" ht="15.6" x14ac:dyDescent="0.3">
      <c r="B34" s="5" t="s">
        <v>32</v>
      </c>
      <c r="C34" s="11">
        <v>1</v>
      </c>
      <c r="D34" s="11">
        <v>2</v>
      </c>
      <c r="E34" s="12">
        <f t="shared" si="2"/>
        <v>0.5</v>
      </c>
      <c r="F34" s="13">
        <v>2</v>
      </c>
      <c r="G34" s="13">
        <f t="shared" si="1"/>
        <v>1</v>
      </c>
      <c r="H34" s="10"/>
      <c r="I34" s="10"/>
    </row>
    <row r="35" spans="2:9" s="20" customFormat="1" ht="15.6" x14ac:dyDescent="0.3">
      <c r="B35" s="5" t="s">
        <v>33</v>
      </c>
      <c r="C35" s="11">
        <v>2</v>
      </c>
      <c r="D35" s="11">
        <v>3</v>
      </c>
      <c r="E35" s="12">
        <f t="shared" si="2"/>
        <v>0.66666666666666663</v>
      </c>
      <c r="F35" s="13">
        <v>2</v>
      </c>
      <c r="G35" s="13">
        <f t="shared" si="1"/>
        <v>1.3333333333333333</v>
      </c>
      <c r="H35" s="10"/>
      <c r="I35" s="10"/>
    </row>
    <row r="36" spans="2:9" s="20" customFormat="1" ht="15.6" hidden="1" x14ac:dyDescent="0.3">
      <c r="B36" s="14" t="s">
        <v>34</v>
      </c>
      <c r="C36" s="11"/>
      <c r="D36" s="11"/>
      <c r="E36" s="12" t="e">
        <f t="shared" si="2"/>
        <v>#DIV/0!</v>
      </c>
      <c r="F36" s="13"/>
      <c r="G36" s="13" t="e">
        <f t="shared" si="1"/>
        <v>#DIV/0!</v>
      </c>
      <c r="H36" s="15"/>
      <c r="I36" s="15"/>
    </row>
    <row r="37" spans="2:9" s="20" customFormat="1" ht="15.6" x14ac:dyDescent="0.3">
      <c r="B37" s="8" t="s">
        <v>6</v>
      </c>
      <c r="C37" s="11"/>
      <c r="D37" s="11"/>
      <c r="E37" s="12"/>
      <c r="F37" s="13"/>
      <c r="G37" s="13"/>
      <c r="H37" s="10">
        <f>SUM(G38:G40)</f>
        <v>2.5</v>
      </c>
      <c r="I37" s="10">
        <f>SUM(F38:F40)</f>
        <v>4</v>
      </c>
    </row>
    <row r="38" spans="2:9" s="20" customFormat="1" ht="15.6" x14ac:dyDescent="0.3">
      <c r="B38" s="5" t="s">
        <v>35</v>
      </c>
      <c r="C38" s="11">
        <v>1</v>
      </c>
      <c r="D38" s="11">
        <v>2</v>
      </c>
      <c r="E38" s="12">
        <f t="shared" si="2"/>
        <v>0.5</v>
      </c>
      <c r="F38" s="13">
        <v>1</v>
      </c>
      <c r="G38" s="13">
        <f t="shared" si="1"/>
        <v>0.5</v>
      </c>
      <c r="H38" s="10"/>
      <c r="I38" s="10"/>
    </row>
    <row r="39" spans="2:9" s="20" customFormat="1" ht="15.6" x14ac:dyDescent="0.3">
      <c r="B39" s="5" t="s">
        <v>36</v>
      </c>
      <c r="C39" s="11">
        <v>2</v>
      </c>
      <c r="D39" s="11">
        <v>2</v>
      </c>
      <c r="E39" s="12">
        <f t="shared" si="2"/>
        <v>1</v>
      </c>
      <c r="F39" s="13">
        <v>2</v>
      </c>
      <c r="G39" s="13">
        <f t="shared" si="1"/>
        <v>2</v>
      </c>
      <c r="H39" s="10"/>
      <c r="I39" s="10"/>
    </row>
    <row r="40" spans="2:9" s="20" customFormat="1" ht="15.6" x14ac:dyDescent="0.3">
      <c r="B40" s="5" t="s">
        <v>37</v>
      </c>
      <c r="C40" s="11">
        <v>0</v>
      </c>
      <c r="D40" s="11">
        <v>1</v>
      </c>
      <c r="E40" s="12">
        <f t="shared" si="2"/>
        <v>0</v>
      </c>
      <c r="F40" s="13">
        <v>1</v>
      </c>
      <c r="G40" s="13">
        <f t="shared" si="1"/>
        <v>0</v>
      </c>
      <c r="H40" s="10"/>
      <c r="I40" s="10"/>
    </row>
    <row r="41" spans="2:9" s="20" customFormat="1" ht="15.6" x14ac:dyDescent="0.3">
      <c r="B41" s="8" t="s">
        <v>7</v>
      </c>
      <c r="C41" s="11"/>
      <c r="D41" s="11"/>
      <c r="E41" s="12"/>
      <c r="F41" s="13"/>
      <c r="G41" s="13"/>
      <c r="H41" s="10">
        <f>SUM(G42:G47)</f>
        <v>19.19318181818182</v>
      </c>
      <c r="I41" s="10">
        <f>SUM(F42:F48)</f>
        <v>35</v>
      </c>
    </row>
    <row r="42" spans="2:9" s="20" customFormat="1" ht="15.6" x14ac:dyDescent="0.3">
      <c r="B42" s="5" t="s">
        <v>38</v>
      </c>
      <c r="C42" s="11">
        <v>7</v>
      </c>
      <c r="D42" s="11">
        <v>11</v>
      </c>
      <c r="E42" s="12">
        <f t="shared" si="2"/>
        <v>0.63636363636363635</v>
      </c>
      <c r="F42" s="13">
        <v>6</v>
      </c>
      <c r="G42" s="13">
        <f t="shared" si="1"/>
        <v>3.8181818181818183</v>
      </c>
      <c r="H42" s="10"/>
      <c r="I42" s="10"/>
    </row>
    <row r="43" spans="2:9" s="20" customFormat="1" ht="15.6" x14ac:dyDescent="0.3">
      <c r="B43" s="5" t="s">
        <v>39</v>
      </c>
      <c r="C43" s="11">
        <v>1</v>
      </c>
      <c r="D43" s="11">
        <v>2</v>
      </c>
      <c r="E43" s="12">
        <f t="shared" si="2"/>
        <v>0.5</v>
      </c>
      <c r="F43" s="13">
        <v>2.5</v>
      </c>
      <c r="G43" s="13">
        <f t="shared" si="1"/>
        <v>1.25</v>
      </c>
      <c r="H43" s="10"/>
      <c r="I43" s="10"/>
    </row>
    <row r="44" spans="2:9" s="20" customFormat="1" ht="15.6" x14ac:dyDescent="0.3">
      <c r="B44" s="5" t="s">
        <v>40</v>
      </c>
      <c r="C44" s="11">
        <v>1</v>
      </c>
      <c r="D44" s="11">
        <v>4</v>
      </c>
      <c r="E44" s="12">
        <f t="shared" si="2"/>
        <v>0.25</v>
      </c>
      <c r="F44" s="13">
        <v>2.5</v>
      </c>
      <c r="G44" s="13">
        <f t="shared" si="1"/>
        <v>0.625</v>
      </c>
      <c r="H44" s="10"/>
      <c r="I44" s="10"/>
    </row>
    <row r="45" spans="2:9" s="20" customFormat="1" ht="15.6" x14ac:dyDescent="0.3">
      <c r="B45" s="5" t="s">
        <v>41</v>
      </c>
      <c r="C45" s="11">
        <v>3</v>
      </c>
      <c r="D45" s="11">
        <v>3</v>
      </c>
      <c r="E45" s="12">
        <f t="shared" si="2"/>
        <v>1</v>
      </c>
      <c r="F45" s="13">
        <v>6</v>
      </c>
      <c r="G45" s="13">
        <f t="shared" si="1"/>
        <v>6</v>
      </c>
      <c r="H45" s="10"/>
      <c r="I45" s="10"/>
    </row>
    <row r="46" spans="2:9" s="20" customFormat="1" ht="15.6" x14ac:dyDescent="0.3">
      <c r="B46" s="5" t="s">
        <v>42</v>
      </c>
      <c r="C46" s="11">
        <v>3</v>
      </c>
      <c r="D46" s="11">
        <v>6</v>
      </c>
      <c r="E46" s="12">
        <f t="shared" si="2"/>
        <v>0.5</v>
      </c>
      <c r="F46" s="13">
        <v>8</v>
      </c>
      <c r="G46" s="13">
        <f t="shared" si="1"/>
        <v>4</v>
      </c>
      <c r="H46" s="10"/>
      <c r="I46" s="10"/>
    </row>
    <row r="47" spans="2:9" s="20" customFormat="1" ht="15.6" x14ac:dyDescent="0.3">
      <c r="B47" s="5" t="s">
        <v>43</v>
      </c>
      <c r="C47" s="11">
        <v>7</v>
      </c>
      <c r="D47" s="11">
        <v>12</v>
      </c>
      <c r="E47" s="12">
        <f t="shared" si="2"/>
        <v>0.58333333333333337</v>
      </c>
      <c r="F47" s="13">
        <v>6</v>
      </c>
      <c r="G47" s="13">
        <f t="shared" si="1"/>
        <v>3.5</v>
      </c>
      <c r="H47" s="10"/>
      <c r="I47" s="10"/>
    </row>
    <row r="48" spans="2:9" s="20" customFormat="1" ht="15.6" x14ac:dyDescent="0.3">
      <c r="B48" s="8" t="s">
        <v>8</v>
      </c>
      <c r="C48" s="11">
        <v>2</v>
      </c>
      <c r="D48" s="11">
        <v>2</v>
      </c>
      <c r="E48" s="12">
        <f t="shared" si="2"/>
        <v>1</v>
      </c>
      <c r="F48" s="13">
        <v>4</v>
      </c>
      <c r="G48" s="13">
        <f t="shared" si="1"/>
        <v>4</v>
      </c>
      <c r="H48" s="16">
        <f>G48</f>
        <v>4</v>
      </c>
      <c r="I48" s="16">
        <f>F48</f>
        <v>4</v>
      </c>
    </row>
    <row r="49" spans="2:9" s="20" customFormat="1" ht="15.6" x14ac:dyDescent="0.3">
      <c r="B49" s="1"/>
      <c r="C49" s="1"/>
      <c r="D49" s="1"/>
      <c r="E49" s="1"/>
      <c r="F49" s="17" t="s">
        <v>44</v>
      </c>
      <c r="G49" s="17"/>
      <c r="H49" s="18">
        <f>SUM(H14:H48)</f>
        <v>71.926515151515162</v>
      </c>
      <c r="I49" s="19">
        <f>SUM(I14:I48)</f>
        <v>100</v>
      </c>
    </row>
  </sheetData>
  <mergeCells count="15">
    <mergeCell ref="H41:H47"/>
    <mergeCell ref="I41:I47"/>
    <mergeCell ref="F49:G49"/>
    <mergeCell ref="H28:H31"/>
    <mergeCell ref="I28:I31"/>
    <mergeCell ref="H32:H35"/>
    <mergeCell ref="I32:I35"/>
    <mergeCell ref="H37:H40"/>
    <mergeCell ref="I37:I40"/>
    <mergeCell ref="H14:H19"/>
    <mergeCell ref="I14:I19"/>
    <mergeCell ref="H20:H23"/>
    <mergeCell ref="I20:I23"/>
    <mergeCell ref="H24:H27"/>
    <mergeCell ref="I24:I27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Assessment Tool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2016-08-29T05:48:37Z</dcterms:created>
  <dcterms:modified xsi:type="dcterms:W3CDTF">2016-08-29T14:37:32Z</dcterms:modified>
</cp:coreProperties>
</file>